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68384FA8-7C71-4508-99A5-1FC3C5D1B74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VIBANJ 2026" sheetId="25" r:id="rId1"/>
  </sheets>
  <definedNames>
    <definedName name="_xlnm._FilterDatabase" localSheetId="0" hidden="1">'SVIBANJ 2026'!$A$7:$F$109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9" i="25" l="1"/>
  <c r="F96" i="25"/>
  <c r="F100" i="25"/>
  <c r="F47" i="25"/>
  <c r="F76" i="25"/>
  <c r="F103" i="25"/>
  <c r="F87" i="25"/>
</calcChain>
</file>

<file path=xl/sharedStrings.xml><?xml version="1.0" encoding="utf-8"?>
<sst xmlns="http://schemas.openxmlformats.org/spreadsheetml/2006/main" count="351" uniqueCount="142">
  <si>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</si>
  <si>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</si>
  <si>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</si>
  <si>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</si>
  <si>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</si>
  <si>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</si>
  <si>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</si>
  <si>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ENVISION D.O.O.</t>
  </si>
  <si>
    <t>ŽIVA VODA</t>
  </si>
  <si>
    <t>HRVATSKO DRUŠTVO SKLADATELJA</t>
  </si>
  <si>
    <t>Naziv konta</t>
  </si>
  <si>
    <t>Vrsta rashoda</t>
  </si>
  <si>
    <t>HRVATSKA RADIO TELEVIZIJA</t>
  </si>
  <si>
    <t>TEAM PRINT D.O.O.</t>
  </si>
  <si>
    <t>DESTINO COFFEE J.D.O.O.</t>
  </si>
  <si>
    <t>BENEFIT SYSTEMS D.O.O.</t>
  </si>
  <si>
    <t>NETO PLAĆA - OBVEZE ZA ZAPOSLENE</t>
  </si>
  <si>
    <t>POREZ NA DOHODAK IZ PLAĆA</t>
  </si>
  <si>
    <t>DOPRINOS ZA MIO</t>
  </si>
  <si>
    <t>DOPRINOS ZA MIO II</t>
  </si>
  <si>
    <t>DOPRINOS NA PLAĆU ZDRAVSTVO</t>
  </si>
  <si>
    <t>MATERIJAL I OSTALI MAT. RASHODI</t>
  </si>
  <si>
    <t>HRVATSKI DRŽAVNI ARHIV</t>
  </si>
  <si>
    <t>PRESSCUT</t>
  </si>
  <si>
    <t>SPIRITOSO DOO, ZAGREB</t>
  </si>
  <si>
    <t>MATERIJAL I SIROVNE</t>
  </si>
  <si>
    <t>STEGA TISAK</t>
  </si>
  <si>
    <t>HRVATSKA ELEKTROPRIVREDA</t>
  </si>
  <si>
    <t>ENERGIJA</t>
  </si>
  <si>
    <t>INA</t>
  </si>
  <si>
    <t>MEĐIMURJE-PLIN D.O.O. ČAKOVEC</t>
  </si>
  <si>
    <t>MATERIJAL I DIJELOVI ZA TEKUĆE I INV. ODRŽ.</t>
  </si>
  <si>
    <t>A1 HRVATSKA D.O.O.</t>
  </si>
  <si>
    <t>USLUGE TELEFONA, POŠTE I PRIJEVOZA</t>
  </si>
  <si>
    <t>HRVATSKE POŠTE</t>
  </si>
  <si>
    <t>HRVATSKE TELEKOMUNIKACIJE</t>
  </si>
  <si>
    <t>USLUGE TEKUĆEG I INV. ODRŽAVANJA</t>
  </si>
  <si>
    <t>LINK 2</t>
  </si>
  <si>
    <t>OTIS DIZALA</t>
  </si>
  <si>
    <t>RUDAN D.O,O ŽMINJ</t>
  </si>
  <si>
    <t>TAHOGRAF D.O.O. SVETA NEDJELJA</t>
  </si>
  <si>
    <t>USLUGE PROMIDŽBE I INFORMIRANJA</t>
  </si>
  <si>
    <t>ČISTOĆA</t>
  </si>
  <si>
    <t>KOMUNALNE USLUGE</t>
  </si>
  <si>
    <t>VODOOPSKRBA I ODVODNJA</t>
  </si>
  <si>
    <t>ZAKUPNINE I NAJAMNINE</t>
  </si>
  <si>
    <t>INTELEKTUALNE I OSOBNE USLUGE</t>
  </si>
  <si>
    <t>ODVJETNIČKO DRUŠTVO METELKO I KNEŽEVIĆ</t>
  </si>
  <si>
    <t>B.B.M.</t>
  </si>
  <si>
    <t>RAČUNALNE USLUGE</t>
  </si>
  <si>
    <t>FOXX OBRT</t>
  </si>
  <si>
    <t>BILIĆ - ERIĆ D.O.O.</t>
  </si>
  <si>
    <t>OSTALE USLUGE</t>
  </si>
  <si>
    <t>PREMIJE OSIGURANJA</t>
  </si>
  <si>
    <t>WIENER OSIGURANJE</t>
  </si>
  <si>
    <t>B100 D.O.O.</t>
  </si>
  <si>
    <t>REPREZENTACIJA</t>
  </si>
  <si>
    <t>PRISTOJBE I NAKNADE</t>
  </si>
  <si>
    <t>FINA FINANCIJSKA AGENCIJA</t>
  </si>
  <si>
    <t>BANKARSKE USLUGE I USLUGE PLATNOG PROMETA</t>
  </si>
  <si>
    <t>OBVEZE ZA PDV PO OBRAČUNU</t>
  </si>
  <si>
    <t>UREDSKA OPREMA I NAMJEŠTAJ</t>
  </si>
  <si>
    <t>OSTALE OBVEZE ZA ZAPOSLENE (NAGRADE, NAKNADE..)</t>
  </si>
  <si>
    <t>ZAGREB</t>
  </si>
  <si>
    <t>ATELJE LIPOVAC</t>
  </si>
  <si>
    <t>BAUHAUS</t>
  </si>
  <si>
    <t>ALING D.O.O.</t>
  </si>
  <si>
    <t>BABIĆ, OBRT ZA SOBOS.RADOVE</t>
  </si>
  <si>
    <t>GRAD ZAGREB</t>
  </si>
  <si>
    <t>CIKLOPEA</t>
  </si>
  <si>
    <t>ZAGREBAČKA BANKA</t>
  </si>
  <si>
    <t>OBZOR PUTOVANJA</t>
  </si>
  <si>
    <t>SLUŽBENA PUTOVANJA</t>
  </si>
  <si>
    <t>ZAGREBAČKI ELEKTRIČNI TRAMVAJ</t>
  </si>
  <si>
    <t>NAKNADE ZA PRIJEVOZ, ZA RAD NA TERENU I ODVOJENI ŽIVOT</t>
  </si>
  <si>
    <t>ALCA ZAGREB</t>
  </si>
  <si>
    <t xml:space="preserve">DO.RE.MI. D.O.O. </t>
  </si>
  <si>
    <t>GRADSKA KNJIŽICA I ČITAONICA ĐAKOVO</t>
  </si>
  <si>
    <t>IVEZIĆ NIKOLINA</t>
  </si>
  <si>
    <t>LICITAR</t>
  </si>
  <si>
    <t>MATICA HRVATSKA</t>
  </si>
  <si>
    <t>PRESSHAUS D.O.O.</t>
  </si>
  <si>
    <t>SOHO D.O.O.</t>
  </si>
  <si>
    <t xml:space="preserve">STUDIO GILDA </t>
  </si>
  <si>
    <t>UDRUGA OBLIČEVAC</t>
  </si>
  <si>
    <t>VEDIS D.O.O.</t>
  </si>
  <si>
    <t>VILHAR</t>
  </si>
  <si>
    <t>ELTEKOR E.O.O.</t>
  </si>
  <si>
    <t>LINKS D.O.O.</t>
  </si>
  <si>
    <t>SITNI INVENTAR I AUTOGUME</t>
  </si>
  <si>
    <t>KOLOPER MARIO VULKANIZER AUTO OPTIKA</t>
  </si>
  <si>
    <t>LUMA ELEKTRONIKA D.O.O.</t>
  </si>
  <si>
    <t>24 SATA D.O.O.</t>
  </si>
  <si>
    <t>DOM ZDRAVLJA MUP RH</t>
  </si>
  <si>
    <t>ZDRAVSTVENE USLUGE</t>
  </si>
  <si>
    <t>KAJFEŽ ALANA</t>
  </si>
  <si>
    <t>KOS MIA</t>
  </si>
  <si>
    <t>MEDIĆ DUJE</t>
  </si>
  <si>
    <t>RAMLJAK HELENA</t>
  </si>
  <si>
    <t>STANIĆ REŠICKI DIJANA</t>
  </si>
  <si>
    <t>STUDENTSKI CENTAR KARLOVAC</t>
  </si>
  <si>
    <t>ART DE FACTO</t>
  </si>
  <si>
    <t>LAB247</t>
  </si>
  <si>
    <t>SOKOLARSTVO ITO, OBRT VL.VITOLD KOŠIR</t>
  </si>
  <si>
    <t>TELEGRAM RODA D.O.O</t>
  </si>
  <si>
    <t>VRANIĆ GORAN</t>
  </si>
  <si>
    <t>NAKNADE TROŠKOVA OSOBAIMA IZVAN RO</t>
  </si>
  <si>
    <t>KUTJEVO D.O.O.</t>
  </si>
  <si>
    <t>SRŠEK UGOSTITELJSKI OBRT</t>
  </si>
  <si>
    <t>ICOM ZAGREB</t>
  </si>
  <si>
    <t>ČLANARINE I NORME</t>
  </si>
  <si>
    <t>Izvještaj o utrošku sredstava jedinice lokalne i područne (regionalne) samouprave te proračunskih i izvanproračunskih korisnika državnog proračuna
 i jedinica lokalne i područne (regionalne) samouprave za SVIBANJ 2026. godine</t>
  </si>
  <si>
    <t>ŠIBENIK</t>
  </si>
  <si>
    <t>MUZEJ GRADA ŠIBENIKA</t>
  </si>
  <si>
    <t>PLAĆE U NARAVI</t>
  </si>
  <si>
    <t>BACHRACH KRIŠTOFIĆ</t>
  </si>
  <si>
    <t>_</t>
  </si>
  <si>
    <t>GDPR</t>
  </si>
  <si>
    <t>ŠKOLSKA KNJIGA DD</t>
  </si>
  <si>
    <t>FOTO PLUS</t>
  </si>
  <si>
    <t>NARODNE NOVINE</t>
  </si>
  <si>
    <t>STUDENAC D.O.O.</t>
  </si>
  <si>
    <t>02023029348</t>
  </si>
  <si>
    <t>0641</t>
  </si>
  <si>
    <t>ROBA ZA DALJNJU PRODAJU</t>
  </si>
  <si>
    <t>SVIJET MEDIJA D.O.O.</t>
  </si>
  <si>
    <t>08622180689</t>
  </si>
  <si>
    <t>DELTIME USLUGE</t>
  </si>
  <si>
    <t>01529629616</t>
  </si>
  <si>
    <t>OSTALE NAKNADE TROŠKOVA ZAPOSLENIMA</t>
  </si>
  <si>
    <t>STRUČNA LITERATURA</t>
  </si>
  <si>
    <t>LASTA TRGOVINA J.D.O.O.</t>
  </si>
  <si>
    <t>PROSVJETA D.O.O.</t>
  </si>
  <si>
    <t>VMV SZABO D.O.O.</t>
  </si>
  <si>
    <t>MAILER LITE LIMITED</t>
  </si>
  <si>
    <t>IE3748416JH</t>
  </si>
  <si>
    <t>DUBLIN</t>
  </si>
  <si>
    <t>VRUTAK D.O.O.</t>
  </si>
  <si>
    <t xml:space="preserve">PEKARNE DINARA </t>
  </si>
  <si>
    <t>SESVETE</t>
  </si>
  <si>
    <t>05587151358</t>
  </si>
  <si>
    <t>07234514959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</si>
</sst>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4" fontId="0" fillId="0" borderId="0" xfId="0" applyNumberFormat="1"/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workbookViewId="0">
      <selection activeCell="F109" sqref="F109"/>
    </sheetView>
  </sheetViews>
  <sheetFormatPr defaultRowHeight="13.2" x14ac:dyDescent="0.25"/>
  <cols>
    <col min="1" max="1" width="39.33203125" customWidth="1"/>
    <col min="2" max="2" width="15.5546875" style="5" bestFit="1" customWidth="1"/>
    <col min="3" max="3" width="17.5546875" style="6" customWidth="1"/>
    <col min="4" max="4" width="7" style="6" customWidth="1"/>
    <col min="5" max="5" width="44.6640625" bestFit="1" customWidth="1"/>
    <col min="6" max="6" width="9.88671875" style="7" bestFit="1" customWidth="1"/>
  </cols>
  <sheetData>
    <row r="1" spans="1:6" ht="13.8" x14ac:dyDescent="0.3">
      <c r="A1" s="16" t="s">
        <v>5</v>
      </c>
      <c r="B1" s="2"/>
      <c r="C1" s="3"/>
      <c r="D1" s="3"/>
      <c r="E1" s="1"/>
      <c r="F1" s="4"/>
    </row>
    <row r="2" spans="1:6" ht="13.8" x14ac:dyDescent="0.3">
      <c r="A2" s="16" t="s">
        <v>6</v>
      </c>
      <c r="B2" s="2"/>
      <c r="C2" s="3"/>
      <c r="D2" s="3"/>
      <c r="E2" s="1"/>
      <c r="F2" s="4"/>
    </row>
    <row r="3" spans="1:6" ht="13.8" x14ac:dyDescent="0.3">
      <c r="A3" s="1"/>
      <c r="B3" s="2"/>
      <c r="C3" s="3"/>
      <c r="D3" s="3"/>
      <c r="E3" s="1"/>
      <c r="F3" s="4"/>
    </row>
    <row r="4" spans="1:6" x14ac:dyDescent="0.25">
      <c r="A4" s="20" t="s">
        <v>111</v>
      </c>
      <c r="B4" s="20"/>
      <c r="C4" s="20"/>
      <c r="D4" s="20"/>
      <c r="E4" s="20"/>
      <c r="F4" s="20"/>
    </row>
    <row r="5" spans="1:6" x14ac:dyDescent="0.25">
      <c r="A5" s="20"/>
      <c r="B5" s="20"/>
      <c r="C5" s="20"/>
      <c r="D5" s="20"/>
      <c r="E5" s="20"/>
      <c r="F5" s="20"/>
    </row>
    <row r="7" spans="1:6" ht="41.4" x14ac:dyDescent="0.3">
      <c r="A7" s="8" t="s">
        <v>0</v>
      </c>
      <c r="B7" s="9" t="s">
        <v>1</v>
      </c>
      <c r="C7" s="8" t="s">
        <v>2</v>
      </c>
      <c r="D7" s="17" t="s">
        <v>11</v>
      </c>
      <c r="E7" s="8" t="s">
        <v>10</v>
      </c>
      <c r="F7" s="13" t="s">
        <v>3</v>
      </c>
    </row>
    <row r="8" spans="1:6" ht="13.8" x14ac:dyDescent="0.3">
      <c r="A8" s="10" t="s">
        <v>93</v>
      </c>
      <c r="B8" s="11">
        <v>10561585601</v>
      </c>
      <c r="C8" s="12" t="s">
        <v>63</v>
      </c>
      <c r="D8" s="12">
        <v>3236</v>
      </c>
      <c r="E8" s="10" t="s">
        <v>94</v>
      </c>
      <c r="F8" s="14">
        <v>380</v>
      </c>
    </row>
    <row r="9" spans="1:6" ht="13.8" x14ac:dyDescent="0.3">
      <c r="A9" s="10" t="s">
        <v>79</v>
      </c>
      <c r="B9" s="11">
        <v>15000838284</v>
      </c>
      <c r="C9" s="12" t="s">
        <v>63</v>
      </c>
      <c r="D9" s="19" t="s">
        <v>123</v>
      </c>
      <c r="E9" s="10" t="s">
        <v>124</v>
      </c>
      <c r="F9" s="14">
        <v>770</v>
      </c>
    </row>
    <row r="10" spans="1:6" ht="13.8" x14ac:dyDescent="0.3">
      <c r="A10" s="10" t="s">
        <v>138</v>
      </c>
      <c r="B10" s="11">
        <v>16550811663</v>
      </c>
      <c r="C10" s="12" t="s">
        <v>139</v>
      </c>
      <c r="D10" s="19">
        <v>3293</v>
      </c>
      <c r="E10" s="10" t="s">
        <v>56</v>
      </c>
      <c r="F10" s="14">
        <v>11.05</v>
      </c>
    </row>
    <row r="11" spans="1:6" ht="13.8" x14ac:dyDescent="0.3">
      <c r="A11" s="10" t="s">
        <v>133</v>
      </c>
      <c r="B11" s="11">
        <v>17695528532</v>
      </c>
      <c r="C11" s="12" t="s">
        <v>63</v>
      </c>
      <c r="D11" s="19">
        <v>3239</v>
      </c>
      <c r="E11" s="10" t="s">
        <v>52</v>
      </c>
      <c r="F11" s="14">
        <v>26</v>
      </c>
    </row>
    <row r="12" spans="1:6" ht="13.8" x14ac:dyDescent="0.3">
      <c r="A12" s="10" t="s">
        <v>109</v>
      </c>
      <c r="B12" s="11">
        <v>18082611073</v>
      </c>
      <c r="C12" s="12" t="s">
        <v>63</v>
      </c>
      <c r="D12" s="19">
        <v>3294</v>
      </c>
      <c r="E12" s="10" t="s">
        <v>110</v>
      </c>
      <c r="F12" s="14">
        <v>255</v>
      </c>
    </row>
    <row r="13" spans="1:6" ht="13.8" x14ac:dyDescent="0.3">
      <c r="A13" s="10" t="s">
        <v>107</v>
      </c>
      <c r="B13" s="11">
        <v>21918659912</v>
      </c>
      <c r="C13" s="12" t="s">
        <v>63</v>
      </c>
      <c r="D13" s="12">
        <v>3293</v>
      </c>
      <c r="E13" s="10" t="s">
        <v>56</v>
      </c>
      <c r="F13" s="14">
        <v>379.43</v>
      </c>
    </row>
    <row r="14" spans="1:6" ht="13.8" x14ac:dyDescent="0.3">
      <c r="A14" s="10" t="s">
        <v>47</v>
      </c>
      <c r="B14" s="11">
        <v>22822699415</v>
      </c>
      <c r="C14" s="12" t="s">
        <v>63</v>
      </c>
      <c r="D14" s="12">
        <v>3237</v>
      </c>
      <c r="E14" s="10" t="s">
        <v>46</v>
      </c>
      <c r="F14" s="14">
        <v>497.71</v>
      </c>
    </row>
    <row r="15" spans="1:6" ht="13.8" x14ac:dyDescent="0.3">
      <c r="A15" s="10" t="s">
        <v>132</v>
      </c>
      <c r="B15" s="11">
        <v>23366802564</v>
      </c>
      <c r="C15" s="12" t="s">
        <v>63</v>
      </c>
      <c r="D15" s="19">
        <v>3221</v>
      </c>
      <c r="E15" s="10" t="s">
        <v>21</v>
      </c>
      <c r="F15" s="14">
        <v>18.8</v>
      </c>
    </row>
    <row r="16" spans="1:6" ht="13.8" x14ac:dyDescent="0.3">
      <c r="A16" s="10" t="s">
        <v>64</v>
      </c>
      <c r="B16" s="11">
        <v>24576336786</v>
      </c>
      <c r="C16" s="12" t="s">
        <v>63</v>
      </c>
      <c r="D16" s="19" t="s">
        <v>123</v>
      </c>
      <c r="E16" s="10" t="s">
        <v>124</v>
      </c>
      <c r="F16" s="14">
        <v>117.6</v>
      </c>
    </row>
    <row r="17" spans="1:6" ht="13.8" x14ac:dyDescent="0.3">
      <c r="A17" s="10" t="s">
        <v>29</v>
      </c>
      <c r="B17" s="11">
        <v>27759560625</v>
      </c>
      <c r="C17" s="12" t="s">
        <v>63</v>
      </c>
      <c r="D17" s="19">
        <v>3223</v>
      </c>
      <c r="E17" s="10" t="s">
        <v>28</v>
      </c>
      <c r="F17" s="14">
        <v>1440.31</v>
      </c>
    </row>
    <row r="18" spans="1:6" ht="13.8" x14ac:dyDescent="0.3">
      <c r="A18" s="10" t="s">
        <v>30</v>
      </c>
      <c r="B18" s="11">
        <v>29035933600</v>
      </c>
      <c r="C18" s="12" t="s">
        <v>63</v>
      </c>
      <c r="D18" s="12">
        <v>3223</v>
      </c>
      <c r="E18" s="10" t="s">
        <v>28</v>
      </c>
      <c r="F18" s="14">
        <v>7447.67</v>
      </c>
    </row>
    <row r="19" spans="1:6" ht="13.8" x14ac:dyDescent="0.3">
      <c r="A19" s="10" t="s">
        <v>32</v>
      </c>
      <c r="B19" s="11">
        <v>29524210204</v>
      </c>
      <c r="C19" s="12" t="s">
        <v>63</v>
      </c>
      <c r="D19" s="12">
        <v>3231</v>
      </c>
      <c r="E19" s="10" t="s">
        <v>33</v>
      </c>
      <c r="F19" s="14">
        <v>349.04</v>
      </c>
    </row>
    <row r="20" spans="1:6" ht="13.8" x14ac:dyDescent="0.3">
      <c r="A20" s="10" t="s">
        <v>32</v>
      </c>
      <c r="B20" s="11">
        <v>29524210204</v>
      </c>
      <c r="C20" s="12" t="s">
        <v>63</v>
      </c>
      <c r="D20" s="19">
        <v>3295</v>
      </c>
      <c r="E20" s="10" t="s">
        <v>57</v>
      </c>
      <c r="F20" s="14">
        <v>25.74</v>
      </c>
    </row>
    <row r="21" spans="1:6" ht="13.8" x14ac:dyDescent="0.3">
      <c r="A21" s="10" t="s">
        <v>77</v>
      </c>
      <c r="B21" s="11">
        <v>29981422793</v>
      </c>
      <c r="C21" s="12" t="s">
        <v>63</v>
      </c>
      <c r="D21" s="19" t="s">
        <v>123</v>
      </c>
      <c r="E21" s="10" t="s">
        <v>124</v>
      </c>
      <c r="F21" s="14">
        <v>120</v>
      </c>
    </row>
    <row r="22" spans="1:6" ht="13.8" x14ac:dyDescent="0.3">
      <c r="A22" s="10" t="s">
        <v>91</v>
      </c>
      <c r="B22" s="11">
        <v>30072330913</v>
      </c>
      <c r="C22" s="12" t="s">
        <v>63</v>
      </c>
      <c r="D22" s="19">
        <v>3232</v>
      </c>
      <c r="E22" s="10" t="s">
        <v>36</v>
      </c>
      <c r="F22" s="14">
        <v>46</v>
      </c>
    </row>
    <row r="23" spans="1:6" ht="13.8" x14ac:dyDescent="0.3">
      <c r="A23" s="10" t="s">
        <v>103</v>
      </c>
      <c r="B23" s="11">
        <v>30971299596</v>
      </c>
      <c r="C23" s="12" t="s">
        <v>63</v>
      </c>
      <c r="D23" s="19">
        <v>3239</v>
      </c>
      <c r="E23" s="10" t="s">
        <v>52</v>
      </c>
      <c r="F23" s="14">
        <v>134.07</v>
      </c>
    </row>
    <row r="24" spans="1:6" ht="13.8" x14ac:dyDescent="0.3">
      <c r="A24" s="10" t="s">
        <v>88</v>
      </c>
      <c r="B24" s="11">
        <v>32614011568</v>
      </c>
      <c r="C24" s="12" t="s">
        <v>63</v>
      </c>
      <c r="D24" s="19">
        <v>3224</v>
      </c>
      <c r="E24" s="10" t="s">
        <v>31</v>
      </c>
      <c r="F24" s="14">
        <v>126.07</v>
      </c>
    </row>
    <row r="25" spans="1:6" ht="13.8" x14ac:dyDescent="0.3">
      <c r="A25" s="10" t="s">
        <v>88</v>
      </c>
      <c r="B25" s="11">
        <v>32614011568</v>
      </c>
      <c r="C25" s="12" t="s">
        <v>63</v>
      </c>
      <c r="D25" s="12">
        <v>4221</v>
      </c>
      <c r="E25" s="10" t="s">
        <v>61</v>
      </c>
      <c r="F25" s="14">
        <v>1017.98</v>
      </c>
    </row>
    <row r="26" spans="1:6" ht="13.8" x14ac:dyDescent="0.3">
      <c r="A26" s="10" t="s">
        <v>131</v>
      </c>
      <c r="B26" s="11">
        <v>33693382305</v>
      </c>
      <c r="C26" s="12" t="s">
        <v>63</v>
      </c>
      <c r="D26" s="19">
        <v>3293</v>
      </c>
      <c r="E26" s="10" t="s">
        <v>56</v>
      </c>
      <c r="F26" s="14">
        <v>183.57</v>
      </c>
    </row>
    <row r="27" spans="1:6" ht="13.8" x14ac:dyDescent="0.3">
      <c r="A27" s="10" t="s">
        <v>23</v>
      </c>
      <c r="B27" s="11">
        <v>34672089688</v>
      </c>
      <c r="C27" s="12" t="s">
        <v>63</v>
      </c>
      <c r="D27" s="12">
        <v>3221</v>
      </c>
      <c r="E27" s="10" t="s">
        <v>21</v>
      </c>
      <c r="F27" s="14">
        <v>130.58000000000001</v>
      </c>
    </row>
    <row r="28" spans="1:6" ht="13.8" x14ac:dyDescent="0.3">
      <c r="A28" s="10" t="s">
        <v>113</v>
      </c>
      <c r="B28" s="11">
        <v>35703758632</v>
      </c>
      <c r="C28" s="12" t="s">
        <v>112</v>
      </c>
      <c r="D28" s="19" t="s">
        <v>123</v>
      </c>
      <c r="E28" s="10" t="s">
        <v>124</v>
      </c>
      <c r="F28" s="14">
        <v>17.600000000000001</v>
      </c>
    </row>
    <row r="29" spans="1:6" ht="13.8" x14ac:dyDescent="0.3">
      <c r="A29" s="10" t="s">
        <v>81</v>
      </c>
      <c r="B29" s="11">
        <v>36974788949</v>
      </c>
      <c r="C29" s="12" t="s">
        <v>63</v>
      </c>
      <c r="D29" s="19" t="s">
        <v>123</v>
      </c>
      <c r="E29" s="10" t="s">
        <v>124</v>
      </c>
      <c r="F29" s="14">
        <v>59.98</v>
      </c>
    </row>
    <row r="30" spans="1:6" ht="13.8" x14ac:dyDescent="0.3">
      <c r="A30" s="10" t="s">
        <v>82</v>
      </c>
      <c r="B30" s="11">
        <v>37083621844</v>
      </c>
      <c r="C30" s="12" t="s">
        <v>63</v>
      </c>
      <c r="D30" s="19" t="s">
        <v>123</v>
      </c>
      <c r="E30" s="10" t="s">
        <v>124</v>
      </c>
      <c r="F30" s="14">
        <v>703.06</v>
      </c>
    </row>
    <row r="31" spans="1:6" ht="13.8" x14ac:dyDescent="0.3">
      <c r="A31" s="10" t="s">
        <v>118</v>
      </c>
      <c r="B31" s="11">
        <v>38967655335</v>
      </c>
      <c r="C31" s="12" t="s">
        <v>63</v>
      </c>
      <c r="D31" s="12">
        <v>3224</v>
      </c>
      <c r="E31" s="10" t="s">
        <v>31</v>
      </c>
      <c r="F31" s="14">
        <v>9.82</v>
      </c>
    </row>
    <row r="32" spans="1:6" ht="13.8" x14ac:dyDescent="0.3">
      <c r="A32" s="10" t="s">
        <v>105</v>
      </c>
      <c r="B32" s="11">
        <v>45543028118</v>
      </c>
      <c r="C32" s="12" t="s">
        <v>63</v>
      </c>
      <c r="D32" s="19">
        <v>3239</v>
      </c>
      <c r="E32" s="10" t="s">
        <v>52</v>
      </c>
      <c r="F32" s="14">
        <v>1505</v>
      </c>
    </row>
    <row r="33" spans="1:6" ht="13.8" x14ac:dyDescent="0.3">
      <c r="A33" s="10" t="s">
        <v>71</v>
      </c>
      <c r="B33" s="11">
        <v>45547576946</v>
      </c>
      <c r="C33" s="12" t="s">
        <v>63</v>
      </c>
      <c r="D33" s="12">
        <v>3211</v>
      </c>
      <c r="E33" s="10" t="s">
        <v>72</v>
      </c>
      <c r="F33" s="14">
        <v>460</v>
      </c>
    </row>
    <row r="34" spans="1:6" ht="13.8" x14ac:dyDescent="0.3">
      <c r="A34" s="10" t="s">
        <v>71</v>
      </c>
      <c r="B34" s="11">
        <v>45547576946</v>
      </c>
      <c r="C34" s="12" t="s">
        <v>63</v>
      </c>
      <c r="D34" s="19">
        <v>3241</v>
      </c>
      <c r="E34" s="10" t="s">
        <v>106</v>
      </c>
      <c r="F34" s="14">
        <v>230</v>
      </c>
    </row>
    <row r="35" spans="1:6" ht="13.8" x14ac:dyDescent="0.3">
      <c r="A35" s="10" t="s">
        <v>22</v>
      </c>
      <c r="B35" s="11">
        <v>46144176176</v>
      </c>
      <c r="C35" s="12" t="s">
        <v>63</v>
      </c>
      <c r="D35" s="19" t="s">
        <v>123</v>
      </c>
      <c r="E35" s="10" t="s">
        <v>124</v>
      </c>
      <c r="F35" s="14">
        <v>9</v>
      </c>
    </row>
    <row r="36" spans="1:6" ht="13.8" x14ac:dyDescent="0.3">
      <c r="A36" s="10" t="s">
        <v>50</v>
      </c>
      <c r="B36" s="15">
        <v>47304322413</v>
      </c>
      <c r="C36" s="12" t="s">
        <v>63</v>
      </c>
      <c r="D36" s="12">
        <v>3238</v>
      </c>
      <c r="E36" s="10" t="s">
        <v>49</v>
      </c>
      <c r="F36" s="14">
        <v>162</v>
      </c>
    </row>
    <row r="37" spans="1:6" ht="13.8" x14ac:dyDescent="0.3">
      <c r="A37" s="10" t="s">
        <v>69</v>
      </c>
      <c r="B37" s="11">
        <v>49842955502</v>
      </c>
      <c r="C37" s="12" t="s">
        <v>63</v>
      </c>
      <c r="D37" s="19">
        <v>3237</v>
      </c>
      <c r="E37" s="10" t="s">
        <v>46</v>
      </c>
      <c r="F37" s="14">
        <v>366.77</v>
      </c>
    </row>
    <row r="38" spans="1:6" ht="13.8" x14ac:dyDescent="0.3">
      <c r="A38" s="10" t="s">
        <v>48</v>
      </c>
      <c r="B38" s="11">
        <v>50406068557</v>
      </c>
      <c r="C38" s="12" t="s">
        <v>63</v>
      </c>
      <c r="D38" s="19">
        <v>3238</v>
      </c>
      <c r="E38" s="10" t="s">
        <v>49</v>
      </c>
      <c r="F38" s="14">
        <v>37.5</v>
      </c>
    </row>
    <row r="39" spans="1:6" ht="13.8" x14ac:dyDescent="0.3">
      <c r="A39" s="10" t="s">
        <v>54</v>
      </c>
      <c r="B39" s="11">
        <v>52848403362</v>
      </c>
      <c r="C39" s="12" t="s">
        <v>63</v>
      </c>
      <c r="D39" s="19">
        <v>3292</v>
      </c>
      <c r="E39" s="10" t="s">
        <v>53</v>
      </c>
      <c r="F39" s="14">
        <v>1.5</v>
      </c>
    </row>
    <row r="40" spans="1:6" ht="13.8" x14ac:dyDescent="0.3">
      <c r="A40" s="10" t="s">
        <v>9</v>
      </c>
      <c r="B40" s="15">
        <v>56668956985</v>
      </c>
      <c r="C40" s="12" t="s">
        <v>63</v>
      </c>
      <c r="D40" s="12">
        <v>3295</v>
      </c>
      <c r="E40" s="10" t="s">
        <v>57</v>
      </c>
      <c r="F40" s="14">
        <v>7.19</v>
      </c>
    </row>
    <row r="41" spans="1:6" ht="13.8" x14ac:dyDescent="0.3">
      <c r="A41" s="10" t="s">
        <v>15</v>
      </c>
      <c r="B41" s="11">
        <v>57845277445</v>
      </c>
      <c r="C41" s="12" t="s">
        <v>63</v>
      </c>
      <c r="D41" s="19">
        <v>3221</v>
      </c>
      <c r="E41" s="10" t="s">
        <v>21</v>
      </c>
      <c r="F41" s="14">
        <v>358.25</v>
      </c>
    </row>
    <row r="42" spans="1:6" ht="13.8" x14ac:dyDescent="0.3">
      <c r="A42" s="10" t="s">
        <v>100</v>
      </c>
      <c r="B42" s="11">
        <v>58335400167</v>
      </c>
      <c r="C42" s="12" t="s">
        <v>63</v>
      </c>
      <c r="D42" s="12">
        <v>3237</v>
      </c>
      <c r="E42" s="10" t="s">
        <v>46</v>
      </c>
      <c r="F42" s="14">
        <v>165.36</v>
      </c>
    </row>
    <row r="43" spans="1:6" ht="13.8" x14ac:dyDescent="0.3">
      <c r="A43" s="10" t="s">
        <v>75</v>
      </c>
      <c r="B43" s="11">
        <v>58353015102</v>
      </c>
      <c r="C43" s="12" t="s">
        <v>63</v>
      </c>
      <c r="D43" s="12">
        <v>3221</v>
      </c>
      <c r="E43" s="10" t="s">
        <v>21</v>
      </c>
      <c r="F43" s="14">
        <v>1293.1400000000001</v>
      </c>
    </row>
    <row r="44" spans="1:6" ht="13.8" x14ac:dyDescent="0.3">
      <c r="A44" s="10" t="s">
        <v>104</v>
      </c>
      <c r="B44" s="11">
        <v>58837942981</v>
      </c>
      <c r="C44" s="12" t="s">
        <v>63</v>
      </c>
      <c r="D44" s="12">
        <v>3239</v>
      </c>
      <c r="E44" s="10" t="s">
        <v>52</v>
      </c>
      <c r="F44" s="14">
        <v>13.9</v>
      </c>
    </row>
    <row r="45" spans="1:6" ht="13.8" x14ac:dyDescent="0.3">
      <c r="A45" s="10" t="s">
        <v>68</v>
      </c>
      <c r="B45" s="15">
        <v>61817894937</v>
      </c>
      <c r="C45" s="12" t="s">
        <v>63</v>
      </c>
      <c r="D45" s="12">
        <v>3234</v>
      </c>
      <c r="E45" s="10" t="s">
        <v>43</v>
      </c>
      <c r="F45" s="14">
        <v>175.67</v>
      </c>
    </row>
    <row r="46" spans="1:6" ht="13.8" x14ac:dyDescent="0.3">
      <c r="A46" s="10" t="s">
        <v>27</v>
      </c>
      <c r="B46" s="11">
        <v>63073332379</v>
      </c>
      <c r="C46" s="12" t="s">
        <v>63</v>
      </c>
      <c r="D46" s="19">
        <v>3223</v>
      </c>
      <c r="E46" s="10" t="s">
        <v>28</v>
      </c>
      <c r="F46" s="14">
        <v>4508.87</v>
      </c>
    </row>
    <row r="47" spans="1:6" ht="13.8" x14ac:dyDescent="0.3">
      <c r="A47" s="10" t="s">
        <v>120</v>
      </c>
      <c r="B47" s="11">
        <v>64546066176</v>
      </c>
      <c r="C47" s="12" t="s">
        <v>63</v>
      </c>
      <c r="D47" s="12">
        <v>3221</v>
      </c>
      <c r="E47" s="10" t="s">
        <v>21</v>
      </c>
      <c r="F47" s="14">
        <f>26.4+18.36+48</f>
        <v>92.759999999999991</v>
      </c>
    </row>
    <row r="48" spans="1:6" ht="13.8" x14ac:dyDescent="0.3">
      <c r="A48" s="10" t="s">
        <v>83</v>
      </c>
      <c r="B48" s="11">
        <v>65487754899</v>
      </c>
      <c r="C48" s="12" t="s">
        <v>63</v>
      </c>
      <c r="D48" s="19" t="s">
        <v>123</v>
      </c>
      <c r="E48" s="10" t="s">
        <v>124</v>
      </c>
      <c r="F48" s="14">
        <v>36.5</v>
      </c>
    </row>
    <row r="49" spans="1:8" ht="13.8" x14ac:dyDescent="0.3">
      <c r="A49" s="10" t="s">
        <v>86</v>
      </c>
      <c r="B49" s="15">
        <v>66835962971</v>
      </c>
      <c r="C49" s="12" t="s">
        <v>63</v>
      </c>
      <c r="D49" s="19" t="s">
        <v>123</v>
      </c>
      <c r="E49" s="10" t="s">
        <v>124</v>
      </c>
      <c r="F49" s="14">
        <v>1515.7</v>
      </c>
    </row>
    <row r="50" spans="1:8" ht="13.8" x14ac:dyDescent="0.3">
      <c r="A50" s="10" t="s">
        <v>66</v>
      </c>
      <c r="B50" s="11">
        <v>67349852816</v>
      </c>
      <c r="C50" s="12" t="s">
        <v>63</v>
      </c>
      <c r="D50" s="19">
        <v>3232</v>
      </c>
      <c r="E50" s="10" t="s">
        <v>36</v>
      </c>
      <c r="F50" s="14">
        <v>2660.94</v>
      </c>
    </row>
    <row r="51" spans="1:8" ht="13.8" x14ac:dyDescent="0.3">
      <c r="A51" s="10" t="s">
        <v>108</v>
      </c>
      <c r="B51" s="11">
        <v>67936320523</v>
      </c>
      <c r="C51" s="12" t="s">
        <v>63</v>
      </c>
      <c r="D51" s="12">
        <v>3293</v>
      </c>
      <c r="E51" s="10" t="s">
        <v>56</v>
      </c>
      <c r="F51" s="14">
        <v>200</v>
      </c>
    </row>
    <row r="52" spans="1:8" ht="13.8" x14ac:dyDescent="0.3">
      <c r="A52" s="10" t="s">
        <v>12</v>
      </c>
      <c r="B52" s="11">
        <v>68419124305</v>
      </c>
      <c r="C52" s="12" t="s">
        <v>63</v>
      </c>
      <c r="D52" s="12">
        <v>3295</v>
      </c>
      <c r="E52" s="10" t="s">
        <v>57</v>
      </c>
      <c r="F52" s="14">
        <v>74.34</v>
      </c>
    </row>
    <row r="53" spans="1:8" ht="13.8" x14ac:dyDescent="0.3">
      <c r="A53" s="10" t="s">
        <v>51</v>
      </c>
      <c r="B53" s="11">
        <v>68580128211</v>
      </c>
      <c r="C53" s="12" t="s">
        <v>63</v>
      </c>
      <c r="D53" s="12">
        <v>3239</v>
      </c>
      <c r="E53" s="10" t="s">
        <v>52</v>
      </c>
      <c r="F53" s="14">
        <v>6548.4</v>
      </c>
    </row>
    <row r="54" spans="1:8" ht="13.8" x14ac:dyDescent="0.3">
      <c r="A54" s="10" t="s">
        <v>119</v>
      </c>
      <c r="B54" s="15">
        <v>70040982867</v>
      </c>
      <c r="C54" s="12" t="s">
        <v>63</v>
      </c>
      <c r="D54" s="12">
        <v>3224</v>
      </c>
      <c r="E54" s="10" t="s">
        <v>31</v>
      </c>
      <c r="F54" s="14">
        <v>12</v>
      </c>
    </row>
    <row r="55" spans="1:8" ht="13.8" x14ac:dyDescent="0.3">
      <c r="A55" s="10" t="s">
        <v>87</v>
      </c>
      <c r="B55" s="11">
        <v>70536517222</v>
      </c>
      <c r="C55" s="12" t="s">
        <v>63</v>
      </c>
      <c r="D55" s="12">
        <v>3222</v>
      </c>
      <c r="E55" s="10" t="s">
        <v>25</v>
      </c>
      <c r="F55" s="14">
        <v>742.35</v>
      </c>
    </row>
    <row r="56" spans="1:8" ht="13.8" x14ac:dyDescent="0.3">
      <c r="A56" s="10" t="s">
        <v>65</v>
      </c>
      <c r="B56" s="11">
        <v>71642207963</v>
      </c>
      <c r="C56" s="12" t="s">
        <v>63</v>
      </c>
      <c r="D56" s="19">
        <v>3225</v>
      </c>
      <c r="E56" s="10" t="s">
        <v>89</v>
      </c>
      <c r="F56" s="14">
        <v>163.95</v>
      </c>
      <c r="H56" s="18"/>
    </row>
    <row r="57" spans="1:8" ht="13.8" x14ac:dyDescent="0.3">
      <c r="A57" s="10" t="s">
        <v>84</v>
      </c>
      <c r="B57" s="11">
        <v>71917618975</v>
      </c>
      <c r="C57" s="12" t="s">
        <v>63</v>
      </c>
      <c r="D57" s="19" t="s">
        <v>123</v>
      </c>
      <c r="E57" s="10" t="s">
        <v>124</v>
      </c>
      <c r="F57" s="14">
        <v>114.02</v>
      </c>
      <c r="H57" s="18"/>
    </row>
    <row r="58" spans="1:8" ht="13.8" x14ac:dyDescent="0.3">
      <c r="A58" s="10" t="s">
        <v>40</v>
      </c>
      <c r="B58" s="11">
        <v>73777060562</v>
      </c>
      <c r="C58" s="12" t="s">
        <v>63</v>
      </c>
      <c r="D58" s="19">
        <v>3232</v>
      </c>
      <c r="E58" s="10" t="s">
        <v>36</v>
      </c>
      <c r="F58" s="14">
        <v>18.75</v>
      </c>
    </row>
    <row r="59" spans="1:8" ht="13.8" x14ac:dyDescent="0.3">
      <c r="A59" s="10" t="s">
        <v>38</v>
      </c>
      <c r="B59" s="11">
        <v>76080865307</v>
      </c>
      <c r="C59" s="12" t="s">
        <v>63</v>
      </c>
      <c r="D59" s="19">
        <v>3232</v>
      </c>
      <c r="E59" s="10" t="s">
        <v>36</v>
      </c>
      <c r="F59" s="14">
        <v>831</v>
      </c>
    </row>
    <row r="60" spans="1:8" ht="13.8" x14ac:dyDescent="0.3">
      <c r="A60" s="10" t="s">
        <v>7</v>
      </c>
      <c r="B60" s="11">
        <v>76909635090</v>
      </c>
      <c r="C60" s="12" t="s">
        <v>63</v>
      </c>
      <c r="D60" s="12">
        <v>3238</v>
      </c>
      <c r="E60" s="10" t="s">
        <v>49</v>
      </c>
      <c r="F60" s="14">
        <v>687.5</v>
      </c>
    </row>
    <row r="61" spans="1:8" ht="13.8" x14ac:dyDescent="0.3">
      <c r="A61" s="10" t="s">
        <v>37</v>
      </c>
      <c r="B61" s="11">
        <v>77351182595</v>
      </c>
      <c r="C61" s="12" t="s">
        <v>63</v>
      </c>
      <c r="D61" s="19">
        <v>3232</v>
      </c>
      <c r="E61" s="10" t="s">
        <v>36</v>
      </c>
      <c r="F61" s="14">
        <v>124.43</v>
      </c>
    </row>
    <row r="62" spans="1:8" ht="13.8" x14ac:dyDescent="0.3">
      <c r="A62" s="10" t="s">
        <v>24</v>
      </c>
      <c r="B62" s="11">
        <v>77858612573</v>
      </c>
      <c r="C62" s="12" t="s">
        <v>63</v>
      </c>
      <c r="D62" s="19" t="s">
        <v>123</v>
      </c>
      <c r="E62" s="10" t="s">
        <v>124</v>
      </c>
      <c r="F62" s="14">
        <v>20.58</v>
      </c>
    </row>
    <row r="63" spans="1:8" ht="13.8" x14ac:dyDescent="0.3">
      <c r="A63" s="10" t="s">
        <v>26</v>
      </c>
      <c r="B63" s="11">
        <v>78043520516</v>
      </c>
      <c r="C63" s="12" t="s">
        <v>63</v>
      </c>
      <c r="D63" s="12">
        <v>3222</v>
      </c>
      <c r="E63" s="10" t="s">
        <v>25</v>
      </c>
      <c r="F63" s="14">
        <v>5081.5</v>
      </c>
    </row>
    <row r="64" spans="1:8" ht="13.8" x14ac:dyDescent="0.3">
      <c r="A64" s="10" t="s">
        <v>92</v>
      </c>
      <c r="B64" s="11">
        <v>78093047651</v>
      </c>
      <c r="C64" s="12" t="s">
        <v>63</v>
      </c>
      <c r="D64" s="19">
        <v>3233</v>
      </c>
      <c r="E64" s="10" t="s">
        <v>41</v>
      </c>
      <c r="F64" s="14">
        <v>300</v>
      </c>
    </row>
    <row r="65" spans="1:6" ht="13.8" x14ac:dyDescent="0.3">
      <c r="A65" s="10" t="s">
        <v>14</v>
      </c>
      <c r="B65" s="11">
        <v>79787182785</v>
      </c>
      <c r="C65" s="12" t="s">
        <v>63</v>
      </c>
      <c r="D65" s="12">
        <v>3293</v>
      </c>
      <c r="E65" s="10" t="s">
        <v>56</v>
      </c>
      <c r="F65" s="14">
        <v>225.2</v>
      </c>
    </row>
    <row r="66" spans="1:6" ht="13.8" x14ac:dyDescent="0.3">
      <c r="A66" s="10" t="s">
        <v>80</v>
      </c>
      <c r="B66" s="11">
        <v>79893058381</v>
      </c>
      <c r="C66" s="12" t="s">
        <v>63</v>
      </c>
      <c r="D66" s="19" t="s">
        <v>123</v>
      </c>
      <c r="E66" s="10" t="s">
        <v>124</v>
      </c>
      <c r="F66" s="14">
        <v>22.5</v>
      </c>
    </row>
    <row r="67" spans="1:6" ht="13.8" x14ac:dyDescent="0.3">
      <c r="A67" s="10" t="s">
        <v>67</v>
      </c>
      <c r="B67" s="11">
        <v>81140714217</v>
      </c>
      <c r="C67" s="12" t="s">
        <v>63</v>
      </c>
      <c r="D67" s="19">
        <v>3239</v>
      </c>
      <c r="E67" s="10" t="s">
        <v>52</v>
      </c>
      <c r="F67" s="14">
        <v>17806.88</v>
      </c>
    </row>
    <row r="68" spans="1:6" ht="13.8" x14ac:dyDescent="0.3">
      <c r="A68" s="10" t="s">
        <v>90</v>
      </c>
      <c r="B68" s="11">
        <v>81762710436</v>
      </c>
      <c r="C68" s="12" t="s">
        <v>63</v>
      </c>
      <c r="D68" s="12">
        <v>3232</v>
      </c>
      <c r="E68" s="10" t="s">
        <v>36</v>
      </c>
      <c r="F68" s="14">
        <v>289</v>
      </c>
    </row>
    <row r="69" spans="1:6" ht="13.8" x14ac:dyDescent="0.3">
      <c r="A69" s="10" t="s">
        <v>35</v>
      </c>
      <c r="B69" s="11">
        <v>81793146560</v>
      </c>
      <c r="C69" s="12" t="s">
        <v>63</v>
      </c>
      <c r="D69" s="12">
        <v>3231</v>
      </c>
      <c r="E69" s="10" t="s">
        <v>33</v>
      </c>
      <c r="F69" s="14">
        <v>1370.77</v>
      </c>
    </row>
    <row r="70" spans="1:6" ht="13.8" x14ac:dyDescent="0.3">
      <c r="A70" s="10" t="s">
        <v>73</v>
      </c>
      <c r="B70" s="11">
        <v>82031999604</v>
      </c>
      <c r="C70" s="12" t="s">
        <v>63</v>
      </c>
      <c r="D70" s="12">
        <v>3212</v>
      </c>
      <c r="E70" s="10" t="s">
        <v>74</v>
      </c>
      <c r="F70" s="14">
        <v>415.69</v>
      </c>
    </row>
    <row r="71" spans="1:6" ht="13.8" x14ac:dyDescent="0.3">
      <c r="A71" s="10" t="s">
        <v>101</v>
      </c>
      <c r="B71" s="11">
        <v>82308189080</v>
      </c>
      <c r="C71" s="12" t="s">
        <v>63</v>
      </c>
      <c r="D71" s="19">
        <v>3239</v>
      </c>
      <c r="E71" s="10" t="s">
        <v>52</v>
      </c>
      <c r="F71" s="14">
        <v>1650</v>
      </c>
    </row>
    <row r="72" spans="1:6" ht="13.8" x14ac:dyDescent="0.3">
      <c r="A72" s="10" t="s">
        <v>44</v>
      </c>
      <c r="B72" s="11">
        <v>83416546499</v>
      </c>
      <c r="C72" s="12" t="s">
        <v>63</v>
      </c>
      <c r="D72" s="19">
        <v>3234</v>
      </c>
      <c r="E72" s="10" t="s">
        <v>43</v>
      </c>
      <c r="F72" s="14">
        <v>102.52</v>
      </c>
    </row>
    <row r="73" spans="1:6" ht="13.8" x14ac:dyDescent="0.3">
      <c r="A73" s="10" t="s">
        <v>78</v>
      </c>
      <c r="B73" s="11">
        <v>84429399019</v>
      </c>
      <c r="C73" s="12" t="s">
        <v>63</v>
      </c>
      <c r="D73" s="19" t="s">
        <v>123</v>
      </c>
      <c r="E73" s="10" t="s">
        <v>124</v>
      </c>
      <c r="F73" s="14">
        <v>850</v>
      </c>
    </row>
    <row r="74" spans="1:6" ht="13.8" x14ac:dyDescent="0.3">
      <c r="A74" s="10" t="s">
        <v>39</v>
      </c>
      <c r="B74" s="11">
        <v>84430586938</v>
      </c>
      <c r="C74" s="12" t="s">
        <v>63</v>
      </c>
      <c r="D74" s="19">
        <v>3232</v>
      </c>
      <c r="E74" s="10" t="s">
        <v>36</v>
      </c>
      <c r="F74" s="14">
        <v>97.54</v>
      </c>
    </row>
    <row r="75" spans="1:6" ht="13.8" x14ac:dyDescent="0.3">
      <c r="A75" s="10" t="s">
        <v>42</v>
      </c>
      <c r="B75" s="11">
        <v>85584865987</v>
      </c>
      <c r="C75" s="12" t="s">
        <v>63</v>
      </c>
      <c r="D75" s="19">
        <v>3234</v>
      </c>
      <c r="E75" s="10" t="s">
        <v>43</v>
      </c>
      <c r="F75" s="14">
        <v>188</v>
      </c>
    </row>
    <row r="76" spans="1:6" ht="13.8" x14ac:dyDescent="0.3">
      <c r="A76" s="10" t="s">
        <v>58</v>
      </c>
      <c r="B76" s="11">
        <v>85821130368</v>
      </c>
      <c r="C76" s="12" t="s">
        <v>63</v>
      </c>
      <c r="D76" s="12">
        <v>3431</v>
      </c>
      <c r="E76" s="10" t="s">
        <v>59</v>
      </c>
      <c r="F76" s="14">
        <f>6.83+5.4</f>
        <v>12.23</v>
      </c>
    </row>
    <row r="77" spans="1:6" ht="13.8" x14ac:dyDescent="0.3">
      <c r="A77" s="10" t="s">
        <v>13</v>
      </c>
      <c r="B77" s="11">
        <v>85987073424</v>
      </c>
      <c r="C77" s="12" t="s">
        <v>63</v>
      </c>
      <c r="D77" s="12">
        <v>3222</v>
      </c>
      <c r="E77" s="10" t="s">
        <v>25</v>
      </c>
      <c r="F77" s="14">
        <v>2582.85</v>
      </c>
    </row>
    <row r="78" spans="1:6" ht="13.8" x14ac:dyDescent="0.3">
      <c r="A78" s="10" t="s">
        <v>13</v>
      </c>
      <c r="B78" s="11">
        <v>85987073424</v>
      </c>
      <c r="C78" s="12" t="s">
        <v>63</v>
      </c>
      <c r="D78" s="19" t="s">
        <v>123</v>
      </c>
      <c r="E78" s="10" t="s">
        <v>124</v>
      </c>
      <c r="F78" s="14">
        <v>24.71</v>
      </c>
    </row>
    <row r="79" spans="1:6" ht="13.8" x14ac:dyDescent="0.3">
      <c r="A79" s="10" t="s">
        <v>8</v>
      </c>
      <c r="B79" s="11">
        <v>86255713939</v>
      </c>
      <c r="C79" s="12" t="s">
        <v>63</v>
      </c>
      <c r="D79" s="19">
        <v>3234</v>
      </c>
      <c r="E79" s="10" t="s">
        <v>43</v>
      </c>
      <c r="F79" s="14">
        <v>177.81</v>
      </c>
    </row>
    <row r="80" spans="1:6" ht="13.8" x14ac:dyDescent="0.3">
      <c r="A80" s="10" t="s">
        <v>8</v>
      </c>
      <c r="B80" s="11">
        <v>86255713939</v>
      </c>
      <c r="C80" s="12" t="s">
        <v>63</v>
      </c>
      <c r="D80" s="12">
        <v>3235</v>
      </c>
      <c r="E80" s="10" t="s">
        <v>45</v>
      </c>
      <c r="F80" s="14">
        <v>32.85</v>
      </c>
    </row>
    <row r="81" spans="1:6" ht="13.8" x14ac:dyDescent="0.3">
      <c r="A81" s="10" t="s">
        <v>34</v>
      </c>
      <c r="B81" s="11">
        <v>87311810356</v>
      </c>
      <c r="C81" s="12" t="s">
        <v>63</v>
      </c>
      <c r="D81" s="19">
        <v>3231</v>
      </c>
      <c r="E81" s="10" t="s">
        <v>33</v>
      </c>
      <c r="F81" s="14">
        <v>206.74</v>
      </c>
    </row>
    <row r="82" spans="1:6" ht="13.8" x14ac:dyDescent="0.3">
      <c r="A82" s="10" t="s">
        <v>76</v>
      </c>
      <c r="B82" s="11">
        <v>87957649939</v>
      </c>
      <c r="C82" s="12" t="s">
        <v>63</v>
      </c>
      <c r="D82" s="19">
        <v>3221</v>
      </c>
      <c r="E82" s="10" t="s">
        <v>21</v>
      </c>
      <c r="F82" s="14">
        <v>125</v>
      </c>
    </row>
    <row r="83" spans="1:6" ht="13.8" x14ac:dyDescent="0.3">
      <c r="A83" s="10" t="s">
        <v>70</v>
      </c>
      <c r="B83" s="11">
        <v>92963223473</v>
      </c>
      <c r="C83" s="12" t="s">
        <v>63</v>
      </c>
      <c r="D83" s="19">
        <v>3431</v>
      </c>
      <c r="E83" s="10" t="s">
        <v>59</v>
      </c>
      <c r="F83" s="14">
        <v>510.9</v>
      </c>
    </row>
    <row r="84" spans="1:6" ht="13.8" x14ac:dyDescent="0.3">
      <c r="A84" s="10" t="s">
        <v>137</v>
      </c>
      <c r="B84" s="11">
        <v>95092888930</v>
      </c>
      <c r="C84" s="12" t="s">
        <v>63</v>
      </c>
      <c r="D84" s="19">
        <v>3293</v>
      </c>
      <c r="E84" s="10" t="s">
        <v>56</v>
      </c>
      <c r="F84" s="14">
        <v>85.14</v>
      </c>
    </row>
    <row r="85" spans="1:6" ht="13.8" x14ac:dyDescent="0.3">
      <c r="A85" s="10" t="s">
        <v>55</v>
      </c>
      <c r="B85" s="11">
        <v>98327101901</v>
      </c>
      <c r="C85" s="12" t="s">
        <v>63</v>
      </c>
      <c r="D85" s="12">
        <v>3293</v>
      </c>
      <c r="E85" s="10" t="s">
        <v>56</v>
      </c>
      <c r="F85" s="14">
        <v>52.1</v>
      </c>
    </row>
    <row r="86" spans="1:6" ht="13.8" x14ac:dyDescent="0.3">
      <c r="A86" s="10" t="s">
        <v>60</v>
      </c>
      <c r="B86" s="11" t="s">
        <v>116</v>
      </c>
      <c r="C86" s="12" t="s">
        <v>63</v>
      </c>
      <c r="D86" s="12">
        <v>2392</v>
      </c>
      <c r="E86" s="10" t="s">
        <v>60</v>
      </c>
      <c r="F86" s="14">
        <v>390.92</v>
      </c>
    </row>
    <row r="87" spans="1:6" ht="13.8" x14ac:dyDescent="0.3">
      <c r="A87" s="10" t="s">
        <v>16</v>
      </c>
      <c r="B87" s="11" t="s">
        <v>116</v>
      </c>
      <c r="C87" s="12" t="s">
        <v>63</v>
      </c>
      <c r="D87" s="19">
        <v>3111</v>
      </c>
      <c r="E87" s="10" t="s">
        <v>16</v>
      </c>
      <c r="F87" s="14">
        <f>51411.41-144.05</f>
        <v>51267.360000000001</v>
      </c>
    </row>
    <row r="88" spans="1:6" ht="13.8" x14ac:dyDescent="0.3">
      <c r="A88" s="10" t="s">
        <v>114</v>
      </c>
      <c r="B88" s="11" t="s">
        <v>116</v>
      </c>
      <c r="C88" s="12" t="s">
        <v>63</v>
      </c>
      <c r="D88" s="19">
        <v>3112</v>
      </c>
      <c r="E88" s="10" t="s">
        <v>114</v>
      </c>
      <c r="F88" s="14">
        <v>144.05000000000001</v>
      </c>
    </row>
    <row r="89" spans="1:6" ht="13.8" x14ac:dyDescent="0.3">
      <c r="A89" s="10" t="s">
        <v>62</v>
      </c>
      <c r="B89" s="11" t="s">
        <v>116</v>
      </c>
      <c r="C89" s="12" t="s">
        <v>63</v>
      </c>
      <c r="D89" s="19">
        <v>3121</v>
      </c>
      <c r="E89" s="10" t="s">
        <v>62</v>
      </c>
      <c r="F89" s="14">
        <v>706.94</v>
      </c>
    </row>
    <row r="90" spans="1:6" ht="13.8" x14ac:dyDescent="0.3">
      <c r="A90" s="10" t="s">
        <v>17</v>
      </c>
      <c r="B90" s="11" t="s">
        <v>116</v>
      </c>
      <c r="C90" s="12" t="s">
        <v>63</v>
      </c>
      <c r="D90" s="19">
        <v>3141</v>
      </c>
      <c r="E90" s="10" t="s">
        <v>17</v>
      </c>
      <c r="F90" s="14">
        <v>8473.0400000000009</v>
      </c>
    </row>
    <row r="91" spans="1:6" ht="13.8" x14ac:dyDescent="0.3">
      <c r="A91" s="10" t="s">
        <v>18</v>
      </c>
      <c r="B91" s="11" t="s">
        <v>116</v>
      </c>
      <c r="C91" s="12" t="s">
        <v>63</v>
      </c>
      <c r="D91" s="12">
        <v>3151</v>
      </c>
      <c r="E91" s="10" t="s">
        <v>18</v>
      </c>
      <c r="F91" s="14">
        <v>11112.56</v>
      </c>
    </row>
    <row r="92" spans="1:6" ht="13.8" x14ac:dyDescent="0.3">
      <c r="A92" s="10" t="s">
        <v>19</v>
      </c>
      <c r="B92" s="11" t="s">
        <v>116</v>
      </c>
      <c r="C92" s="12" t="s">
        <v>63</v>
      </c>
      <c r="D92" s="12">
        <v>3154</v>
      </c>
      <c r="E92" s="10" t="s">
        <v>19</v>
      </c>
      <c r="F92" s="14">
        <v>3710.96</v>
      </c>
    </row>
    <row r="93" spans="1:6" ht="13.8" x14ac:dyDescent="0.3">
      <c r="A93" s="10" t="s">
        <v>20</v>
      </c>
      <c r="B93" s="11" t="s">
        <v>116</v>
      </c>
      <c r="C93" s="12" t="s">
        <v>63</v>
      </c>
      <c r="D93" s="19">
        <v>3162</v>
      </c>
      <c r="E93" s="10" t="s">
        <v>20</v>
      </c>
      <c r="F93" s="14">
        <v>11580.67</v>
      </c>
    </row>
    <row r="94" spans="1:6" ht="13.8" x14ac:dyDescent="0.3">
      <c r="A94" s="10" t="s">
        <v>130</v>
      </c>
      <c r="B94" s="11" t="s">
        <v>116</v>
      </c>
      <c r="C94" s="12" t="s">
        <v>116</v>
      </c>
      <c r="D94" s="19">
        <v>3221</v>
      </c>
      <c r="E94" s="10" t="s">
        <v>21</v>
      </c>
      <c r="F94" s="14">
        <v>735.88</v>
      </c>
    </row>
    <row r="95" spans="1:6" ht="13.8" x14ac:dyDescent="0.3">
      <c r="A95" s="10" t="s">
        <v>127</v>
      </c>
      <c r="B95" s="15" t="s">
        <v>128</v>
      </c>
      <c r="C95" s="12" t="s">
        <v>63</v>
      </c>
      <c r="D95" s="19">
        <v>3231</v>
      </c>
      <c r="E95" s="10" t="s">
        <v>33</v>
      </c>
      <c r="F95" s="14">
        <v>23.8</v>
      </c>
    </row>
    <row r="96" spans="1:6" ht="13.8" x14ac:dyDescent="0.3">
      <c r="A96" s="10" t="s">
        <v>121</v>
      </c>
      <c r="B96" s="15" t="s">
        <v>122</v>
      </c>
      <c r="C96" s="12" t="s">
        <v>63</v>
      </c>
      <c r="D96" s="12">
        <v>3234</v>
      </c>
      <c r="E96" s="10" t="s">
        <v>43</v>
      </c>
      <c r="F96" s="14">
        <f>45.5+3.1</f>
        <v>48.6</v>
      </c>
    </row>
    <row r="97" spans="1:6" ht="13.8" x14ac:dyDescent="0.3">
      <c r="A97" s="10" t="s">
        <v>85</v>
      </c>
      <c r="B97" s="15" t="s">
        <v>140</v>
      </c>
      <c r="C97" s="12" t="s">
        <v>63</v>
      </c>
      <c r="D97" s="19" t="s">
        <v>123</v>
      </c>
      <c r="E97" s="10" t="s">
        <v>124</v>
      </c>
      <c r="F97" s="14">
        <v>21</v>
      </c>
    </row>
    <row r="98" spans="1:6" ht="13.8" x14ac:dyDescent="0.3">
      <c r="A98" s="10" t="s">
        <v>102</v>
      </c>
      <c r="B98" s="15" t="s">
        <v>141</v>
      </c>
      <c r="C98" s="12" t="s">
        <v>63</v>
      </c>
      <c r="D98" s="19">
        <v>3239</v>
      </c>
      <c r="E98" s="10" t="s">
        <v>52</v>
      </c>
      <c r="F98" s="14">
        <v>1500</v>
      </c>
    </row>
    <row r="99" spans="1:6" ht="13.8" x14ac:dyDescent="0.3">
      <c r="A99" s="10" t="s">
        <v>125</v>
      </c>
      <c r="B99" s="15" t="s">
        <v>126</v>
      </c>
      <c r="C99" s="12" t="s">
        <v>63</v>
      </c>
      <c r="D99" s="12">
        <v>3224</v>
      </c>
      <c r="E99" s="10" t="s">
        <v>31</v>
      </c>
      <c r="F99" s="14">
        <v>19.989999999999998</v>
      </c>
    </row>
    <row r="100" spans="1:6" ht="13.8" x14ac:dyDescent="0.3">
      <c r="A100" s="10" t="s">
        <v>72</v>
      </c>
      <c r="B100" s="11" t="s">
        <v>117</v>
      </c>
      <c r="C100" s="12" t="s">
        <v>117</v>
      </c>
      <c r="D100" s="19">
        <v>3211</v>
      </c>
      <c r="E100" s="10" t="s">
        <v>72</v>
      </c>
      <c r="F100" s="14">
        <f>214.25+586.15+67+30+324.65+30+214.25+134+49</f>
        <v>1649.3</v>
      </c>
    </row>
    <row r="101" spans="1:6" ht="13.8" x14ac:dyDescent="0.3">
      <c r="A101" s="10" t="s">
        <v>72</v>
      </c>
      <c r="B101" s="11" t="s">
        <v>117</v>
      </c>
      <c r="C101" s="12" t="s">
        <v>117</v>
      </c>
      <c r="D101" s="19">
        <v>3214</v>
      </c>
      <c r="E101" s="10" t="s">
        <v>129</v>
      </c>
      <c r="F101" s="14">
        <v>40.5</v>
      </c>
    </row>
    <row r="102" spans="1:6" ht="13.8" x14ac:dyDescent="0.3">
      <c r="A102" s="10" t="s">
        <v>115</v>
      </c>
      <c r="B102" s="11" t="s">
        <v>117</v>
      </c>
      <c r="C102" s="11" t="s">
        <v>117</v>
      </c>
      <c r="D102" s="12">
        <v>3237</v>
      </c>
      <c r="E102" s="10" t="s">
        <v>46</v>
      </c>
      <c r="F102" s="14">
        <v>4797.82</v>
      </c>
    </row>
    <row r="103" spans="1:6" ht="13.8" x14ac:dyDescent="0.3">
      <c r="A103" s="10" t="s">
        <v>95</v>
      </c>
      <c r="B103" s="11" t="s">
        <v>117</v>
      </c>
      <c r="C103" s="11" t="s">
        <v>117</v>
      </c>
      <c r="D103" s="12">
        <v>3237</v>
      </c>
      <c r="E103" s="10" t="s">
        <v>46</v>
      </c>
      <c r="F103" s="14">
        <f>2050+408.89</f>
        <v>2458.89</v>
      </c>
    </row>
    <row r="104" spans="1:6" ht="13.8" x14ac:dyDescent="0.3">
      <c r="A104" s="10" t="s">
        <v>96</v>
      </c>
      <c r="B104" s="11" t="s">
        <v>117</v>
      </c>
      <c r="C104" s="11" t="s">
        <v>117</v>
      </c>
      <c r="D104" s="12">
        <v>3237</v>
      </c>
      <c r="E104" s="10" t="s">
        <v>46</v>
      </c>
      <c r="F104" s="14">
        <v>2010.9</v>
      </c>
    </row>
    <row r="105" spans="1:6" ht="13.8" x14ac:dyDescent="0.3">
      <c r="A105" s="10" t="s">
        <v>97</v>
      </c>
      <c r="B105" s="11" t="s">
        <v>117</v>
      </c>
      <c r="C105" s="11" t="s">
        <v>117</v>
      </c>
      <c r="D105" s="12">
        <v>3237</v>
      </c>
      <c r="E105" s="10" t="s">
        <v>46</v>
      </c>
      <c r="F105" s="14">
        <v>1951.58</v>
      </c>
    </row>
    <row r="106" spans="1:6" ht="13.8" x14ac:dyDescent="0.3">
      <c r="A106" s="10" t="s">
        <v>98</v>
      </c>
      <c r="B106" s="11" t="s">
        <v>117</v>
      </c>
      <c r="C106" s="11" t="s">
        <v>117</v>
      </c>
      <c r="D106" s="19">
        <v>3237</v>
      </c>
      <c r="E106" s="10" t="s">
        <v>46</v>
      </c>
      <c r="F106" s="14">
        <v>1619.27</v>
      </c>
    </row>
    <row r="107" spans="1:6" ht="13.8" x14ac:dyDescent="0.3">
      <c r="A107" s="10" t="s">
        <v>99</v>
      </c>
      <c r="B107" s="11" t="s">
        <v>117</v>
      </c>
      <c r="C107" s="11" t="s">
        <v>117</v>
      </c>
      <c r="D107" s="19">
        <v>3237</v>
      </c>
      <c r="E107" s="10" t="s">
        <v>46</v>
      </c>
      <c r="F107" s="14">
        <v>644.07000000000005</v>
      </c>
    </row>
    <row r="108" spans="1:6" ht="13.8" x14ac:dyDescent="0.3">
      <c r="A108" s="10" t="s">
        <v>134</v>
      </c>
      <c r="B108" s="11" t="s">
        <v>135</v>
      </c>
      <c r="C108" s="12" t="s">
        <v>136</v>
      </c>
      <c r="D108" s="19">
        <v>3238</v>
      </c>
      <c r="E108" s="10" t="s">
        <v>49</v>
      </c>
      <c r="F108" s="14">
        <v>217.4</v>
      </c>
    </row>
    <row r="109" spans="1:6" ht="13.8" x14ac:dyDescent="0.3">
      <c r="A109" s="21" t="s">
        <v>4</v>
      </c>
      <c r="B109" s="22"/>
      <c r="C109" s="23"/>
      <c r="D109" s="23"/>
      <c r="E109" s="21"/>
      <c r="F109" s="24">
        <f>SUM(F8:F108)</f>
        <v>174739.87999999998</v>
      </c>
    </row>
  </sheetData>
  <autoFilter ref="A7:F109" xr:uid="{00000000-0009-0000-0000-000000000000}">
    <sortState xmlns:xlrd2="http://schemas.microsoft.com/office/spreadsheetml/2017/richdata2" ref="A8:F109">
      <sortCondition ref="B7:B109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2026-06-17T13:39:03Z</dcterms:modified>
</cp:coreProperties>
</file>